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Bed Pressure Drop Calculation in Fluidized Beds</t>
        </is>
      </c>
    </row>
    <row r="4">
      <c r="A4" s="3" t="inlineStr">
        <is>
          <t>1. INPUT PARAMETERS</t>
        </is>
      </c>
    </row>
    <row r="5">
      <c r="A5" t="inlineStr">
        <is>
          <t>Bed diameter (D_bed)</t>
        </is>
      </c>
      <c r="B5" s="4" t="n">
        <v>0.6</v>
      </c>
      <c r="C5" t="inlineStr">
        <is>
          <t>m</t>
        </is>
      </c>
    </row>
    <row r="6">
      <c r="A6" t="inlineStr">
        <is>
          <t>Static bed height (L_bed)</t>
        </is>
      </c>
      <c r="B6" s="4" t="n">
        <v>0.25</v>
      </c>
      <c r="C6" t="inlineStr">
        <is>
          <t>m</t>
        </is>
      </c>
    </row>
    <row r="7">
      <c r="A7" t="inlineStr">
        <is>
          <t>Particle diameter (d_p)</t>
        </is>
      </c>
      <c r="B7" s="4" t="n">
        <v>0.00085</v>
      </c>
      <c r="C7" t="inlineStr">
        <is>
          <t>m</t>
        </is>
      </c>
    </row>
    <row r="8">
      <c r="A8" t="inlineStr">
        <is>
          <t>Particle density (rho_p)</t>
        </is>
      </c>
      <c r="B8" s="4" t="n">
        <v>1580</v>
      </c>
      <c r="C8" t="inlineStr">
        <is>
          <t>kg/m3</t>
        </is>
      </c>
    </row>
    <row r="9">
      <c r="A9" t="inlineStr">
        <is>
          <t>Air density (rho_air)</t>
        </is>
      </c>
      <c r="B9" s="4" t="n">
        <v>1.06</v>
      </c>
      <c r="C9" t="inlineStr">
        <is>
          <t>kg/m3</t>
        </is>
      </c>
    </row>
    <row r="10">
      <c r="A10" t="inlineStr">
        <is>
          <t>Air viscosity (mu)</t>
        </is>
      </c>
      <c r="B10" s="4" t="n">
        <v>2e-05</v>
      </c>
      <c r="C10" t="inlineStr">
        <is>
          <t>Pa·s</t>
        </is>
      </c>
    </row>
    <row r="11">
      <c r="A11" t="inlineStr">
        <is>
          <t>Superficial velocity (v_0)</t>
        </is>
      </c>
      <c r="B11" s="4" t="n">
        <v>0.35</v>
      </c>
      <c r="C11" t="inlineStr">
        <is>
          <t>m/s</t>
        </is>
      </c>
    </row>
    <row r="12">
      <c r="A12" t="inlineStr">
        <is>
          <t>Bed voidage at incipient fluidization (epsilon)</t>
        </is>
      </c>
      <c r="B12" s="4" t="n">
        <v>0.43</v>
      </c>
      <c r="C12" t="inlineStr">
        <is>
          <t>-</t>
        </is>
      </c>
    </row>
    <row r="13">
      <c r="A13" t="inlineStr">
        <is>
          <t>Ancillary pressure loss (DeltaP_anc)</t>
        </is>
      </c>
      <c r="B13" s="4" t="n">
        <v>600</v>
      </c>
      <c r="C13" t="inlineStr">
        <is>
          <t>Pa</t>
        </is>
      </c>
    </row>
    <row r="14">
      <c r="A14" t="inlineStr">
        <is>
          <t>Safety factor (SF)</t>
        </is>
      </c>
      <c r="B14" s="4" t="n">
        <v>1.15</v>
      </c>
      <c r="C14" t="inlineStr">
        <is>
          <t>-</t>
        </is>
      </c>
    </row>
    <row r="16">
      <c r="A16" s="3" t="inlineStr">
        <is>
          <t>2. ENGINEERING OUTPUT</t>
        </is>
      </c>
    </row>
    <row r="17">
      <c r="A17" t="inlineStr">
        <is>
          <t>Bed cross-sectional area (A_bed)</t>
        </is>
      </c>
      <c r="B17" s="5">
        <f>(PI()/4)*B5^2</f>
        <v/>
      </c>
      <c r="C17" t="inlineStr">
        <is>
          <t>m2</t>
        </is>
      </c>
    </row>
    <row r="18">
      <c r="A18" t="inlineStr">
        <is>
          <t>Ergun term1 (term1)</t>
        </is>
      </c>
      <c r="B18" s="5">
        <f>150*(B10*B11)/(B7^2)*((1-B12)^2)/(B12^3)</f>
        <v/>
      </c>
      <c r="C18" t="inlineStr">
        <is>
          <t>Pa/m</t>
        </is>
      </c>
    </row>
    <row r="19">
      <c r="A19" t="inlineStr">
        <is>
          <t>Ergun term2 (term2)</t>
        </is>
      </c>
      <c r="B19" s="5">
        <f>1.75*(B9*B11^2)/B7*(1-B12)/(B12^3)</f>
        <v/>
      </c>
      <c r="C19" t="inlineStr">
        <is>
          <t>Pa/m</t>
        </is>
      </c>
    </row>
    <row r="20">
      <c r="A20" t="inlineStr">
        <is>
          <t>Bed pressure drop (DeltaP_bed)</t>
        </is>
      </c>
      <c r="B20" s="5">
        <f>(B18+B19)*B6</f>
        <v/>
      </c>
      <c r="C20" t="inlineStr">
        <is>
          <t>Pa</t>
        </is>
      </c>
    </row>
    <row r="21">
      <c r="A21" t="inlineStr">
        <is>
          <t>Total pressure drop (DeltaP_total)</t>
        </is>
      </c>
      <c r="B21" s="5">
        <f>B20+B13</f>
        <v/>
      </c>
      <c r="C21" t="inlineStr">
        <is>
          <t>Pa</t>
        </is>
      </c>
    </row>
    <row r="22">
      <c r="A22" t="inlineStr">
        <is>
          <t>Fan pressure rise (DeltaP_fan)</t>
        </is>
      </c>
      <c r="B22" s="5">
        <f>B21*B14</f>
        <v/>
      </c>
      <c r="C22" t="inlineStr">
        <is>
          <t>Pa</t>
        </is>
      </c>
    </row>
    <row r="25">
      <c r="A2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6"/>
    <row r="27"/>
    <row r="28"/>
    <row r="2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5:C29"/>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2026-03-22T13:39:35Z</dcterms:created>
  <dcterms:modified xmlns:dcterms="http://purl.org/dc/terms/" xmlns:xsi="http://www.w3.org/2001/XMLSchema-instance" xsi:type="dcterms:W3CDTF">2026-03-22T13:39:35Z</dcterms:modified>
</cp:coreProperties>
</file>