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Flash Distillation Material Balance</t>
        </is>
      </c>
    </row>
    <row r="4">
      <c r="A4" s="3" t="inlineStr">
        <is>
          <t>1. INPUT PARAMETERS</t>
        </is>
      </c>
    </row>
    <row r="5">
      <c r="A5" t="inlineStr">
        <is>
          <t>Feed rate (F)</t>
        </is>
      </c>
      <c r="B5" s="4" t="n">
        <v>1000</v>
      </c>
      <c r="C5" t="inlineStr">
        <is>
          <t>kmol/h</t>
        </is>
      </c>
    </row>
    <row r="6">
      <c r="A6" t="inlineStr">
        <is>
          <t>Feed mole fraction of benzene (zB)</t>
        </is>
      </c>
      <c r="B6" s="4" t="n">
        <v>0.5</v>
      </c>
      <c r="C6" t="inlineStr">
        <is>
          <t>dimensionless</t>
        </is>
      </c>
    </row>
    <row r="7">
      <c r="A7" t="inlineStr">
        <is>
          <t>Vaporization fraction (f)</t>
        </is>
      </c>
      <c r="B7" s="4" t="n">
        <v>0.4</v>
      </c>
      <c r="C7" t="inlineStr">
        <is>
          <t>dimensionless</t>
        </is>
      </c>
    </row>
    <row r="8">
      <c r="A8" t="inlineStr">
        <is>
          <t>Relative volatility of benzene to toluene (alpha)</t>
        </is>
      </c>
      <c r="B8" s="4" t="n">
        <v>2.4</v>
      </c>
      <c r="C8" t="inlineStr">
        <is>
          <t>dimensionless</t>
        </is>
      </c>
    </row>
    <row r="10">
      <c r="A10" s="3" t="inlineStr">
        <is>
          <t>2. ENGINEERING OUTPUT</t>
        </is>
      </c>
    </row>
    <row r="11">
      <c r="A11" t="inlineStr">
        <is>
          <t>Vapor flow rate (V)</t>
        </is>
      </c>
      <c r="B11" s="5">
        <f>B7 * B5</f>
        <v/>
      </c>
      <c r="C11" t="inlineStr">
        <is>
          <t>kmol/h</t>
        </is>
      </c>
    </row>
    <row r="12">
      <c r="A12" t="inlineStr">
        <is>
          <t>Liquid flow rate (L)</t>
        </is>
      </c>
      <c r="B12" s="5">
        <f>B5 - B11</f>
        <v/>
      </c>
      <c r="C12" t="inlineStr">
        <is>
          <t>kmol/h</t>
        </is>
      </c>
    </row>
    <row r="13">
      <c r="A13" t="inlineStr">
        <is>
          <t>Alpha minus 1 (A)</t>
        </is>
      </c>
      <c r="B13" s="5">
        <f>B8 - 1</f>
        <v/>
      </c>
      <c r="C13" t="inlineStr">
        <is>
          <t>dimensionless</t>
        </is>
      </c>
    </row>
    <row r="14">
      <c r="A14" t="inlineStr">
        <is>
          <t>Quadratic coefficient a (a_coeff)</t>
        </is>
      </c>
      <c r="B14" s="5">
        <f>B12 * B13</f>
        <v/>
      </c>
      <c r="C14" t="inlineStr">
        <is>
          <t>dimensionless</t>
        </is>
      </c>
    </row>
    <row r="15">
      <c r="A15" t="inlineStr">
        <is>
          <t>Quadratic coefficient b (b_coeff)</t>
        </is>
      </c>
      <c r="B15" s="5">
        <f>(B11 * B8) + B12 - (B5 * B6 * B13)</f>
        <v/>
      </c>
      <c r="C15" t="inlineStr">
        <is>
          <t>dimensionless</t>
        </is>
      </c>
    </row>
    <row r="16">
      <c r="A16" t="inlineStr">
        <is>
          <t>Quadratic coefficient c (c_coeff)</t>
        </is>
      </c>
      <c r="B16" s="5">
        <f>-B5 * B6</f>
        <v/>
      </c>
      <c r="C16" t="inlineStr">
        <is>
          <t>dimensionless</t>
        </is>
      </c>
    </row>
    <row r="17">
      <c r="A17" t="inlineStr">
        <is>
          <t>Discriminant (Delta)</t>
        </is>
      </c>
      <c r="B17" s="5">
        <f>(B15^2) - (4 * B14 * B16)</f>
        <v/>
      </c>
      <c r="C17" t="inlineStr">
        <is>
          <t>dimensionless</t>
        </is>
      </c>
    </row>
    <row r="18">
      <c r="A18" t="inlineStr">
        <is>
          <t>Liquid mole fraction of benzene (xB)</t>
        </is>
      </c>
      <c r="B18" s="5">
        <f>(-B15 + SQRT(B17)) / (2 * B14)</f>
        <v/>
      </c>
      <c r="C18" t="inlineStr">
        <is>
          <t>dimensionless</t>
        </is>
      </c>
    </row>
    <row r="19">
      <c r="A19" t="inlineStr">
        <is>
          <t>Vapor mole fraction of benzene (yB)</t>
        </is>
      </c>
      <c r="B19" s="5">
        <f>(B8 * B18) / (1 + (B13 * B18))</f>
        <v/>
      </c>
      <c r="C19" t="inlineStr">
        <is>
          <t>dimensionless</t>
        </is>
      </c>
    </row>
    <row r="20">
      <c r="A20" t="inlineStr">
        <is>
          <t>Liquid mole fraction of toluene (xT)</t>
        </is>
      </c>
      <c r="B20" s="5">
        <f>1 - B18</f>
        <v/>
      </c>
      <c r="C20" t="inlineStr">
        <is>
          <t>dimensionless</t>
        </is>
      </c>
    </row>
    <row r="21">
      <c r="A21" t="inlineStr">
        <is>
          <t>Vapor mole fraction of toluene (yT)</t>
        </is>
      </c>
      <c r="B21" s="5">
        <f>1 - B19</f>
        <v/>
      </c>
      <c r="C21" t="inlineStr">
        <is>
          <t>dimensionless</t>
        </is>
      </c>
    </row>
    <row r="24">
      <c r="A24"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5"/>
    <row r="26"/>
    <row r="27"/>
    <row r="28"/>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4:C28"/>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2026-09-02T13:54:23Z</dcterms:created>
  <dcterms:modified xmlns:dcterms="http://purl.org/dc/terms/" xmlns:xsi="http://www.w3.org/2001/XMLSchema-instance" xsi:type="dcterms:W3CDTF">2026-09-02T13:54:23Z</dcterms:modified>
</cp:coreProperties>
</file>