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Slit Die Configuration for Flatbread Production</t>
        </is>
      </c>
    </row>
    <row r="4">
      <c r="A4" s="3" t="inlineStr">
        <is>
          <t>1. INPUT PARAMETERS</t>
        </is>
      </c>
    </row>
    <row r="5">
      <c r="A5" t="inlineStr">
        <is>
          <t>Target sheet thickness (H_sheet)</t>
        </is>
      </c>
      <c r="B5" s="4" t="n">
        <v>0.003</v>
      </c>
      <c r="C5" t="inlineStr">
        <is>
          <t>m</t>
        </is>
      </c>
    </row>
    <row r="6">
      <c r="A6" t="inlineStr">
        <is>
          <t>Sheet width (W)</t>
        </is>
      </c>
      <c r="B6" s="4" t="n">
        <v>0.5</v>
      </c>
      <c r="C6" t="inlineStr">
        <is>
          <t>m</t>
        </is>
      </c>
    </row>
    <row r="7">
      <c r="A7" t="inlineStr">
        <is>
          <t>Mass throughput (m_dot)</t>
        </is>
      </c>
      <c r="B7" s="4" t="n">
        <v>0.0556</v>
      </c>
      <c r="C7" t="inlineStr">
        <is>
          <t>kg/s</t>
        </is>
      </c>
    </row>
    <row r="8">
      <c r="A8" t="inlineStr">
        <is>
          <t>Dough density (rho)</t>
        </is>
      </c>
      <c r="B8" s="4" t="n">
        <v>1100</v>
      </c>
      <c r="C8" t="inlineStr">
        <is>
          <t>kg/m^3</t>
        </is>
      </c>
    </row>
    <row r="9">
      <c r="A9" t="inlineStr">
        <is>
          <t>Consistency index (K)</t>
        </is>
      </c>
      <c r="B9" s="4" t="n">
        <v>5000</v>
      </c>
      <c r="C9" t="inlineStr">
        <is>
          <t>Pa·s^n</t>
        </is>
      </c>
    </row>
    <row r="10">
      <c r="A10" t="inlineStr">
        <is>
          <t>Power-law index (n)</t>
        </is>
      </c>
      <c r="B10" s="4" t="n">
        <v>0.4</v>
      </c>
      <c r="C10" t="inlineStr">
        <is>
          <t>-</t>
        </is>
      </c>
    </row>
    <row r="11">
      <c r="A11" t="inlineStr">
        <is>
          <t>Die-swell ratio (B)</t>
        </is>
      </c>
      <c r="B11" s="4" t="n">
        <v>1.3</v>
      </c>
      <c r="C11" t="inlineStr">
        <is>
          <t>-</t>
        </is>
      </c>
    </row>
    <row r="12">
      <c r="A12" t="inlineStr">
        <is>
          <t>Maximum die pressure drop (delta_P_max)</t>
        </is>
      </c>
      <c r="B12" s="4" t="n">
        <v>5000000</v>
      </c>
      <c r="C12" t="inlineStr">
        <is>
          <t>Pa</t>
        </is>
      </c>
    </row>
    <row r="14">
      <c r="A14" s="3" t="inlineStr">
        <is>
          <t>2. ENGINEERING OUTPUT</t>
        </is>
      </c>
    </row>
    <row r="15">
      <c r="A15" t="inlineStr">
        <is>
          <t>Volumetric flow rate (Q)</t>
        </is>
      </c>
      <c r="B15" s="5">
        <f>B7 / B8</f>
        <v/>
      </c>
      <c r="C15" t="inlineStr">
        <is>
          <t>m^3/s</t>
        </is>
      </c>
    </row>
    <row r="16">
      <c r="A16" t="inlineStr">
        <is>
          <t>Die gap (H_die)</t>
        </is>
      </c>
      <c r="B16" s="5">
        <f>B5 / B11</f>
        <v/>
      </c>
      <c r="C16" t="inlineStr">
        <is>
          <t>m</t>
        </is>
      </c>
    </row>
    <row r="17">
      <c r="A17" t="inlineStr">
        <is>
          <t>Apparent shear rate (gamma_app)</t>
        </is>
      </c>
      <c r="B17" s="5">
        <f>(6 * B15) / (B6 * POWER(B16, 2))</f>
        <v/>
      </c>
      <c r="C17" t="inlineStr">
        <is>
          <t>s^-1</t>
        </is>
      </c>
    </row>
    <row r="18">
      <c r="A18" t="inlineStr">
        <is>
          <t>True wall shear rate (gamma_w)</t>
        </is>
      </c>
      <c r="B18" s="5">
        <f>B17 * ((2 * B10 + 1) / (3 * B10))</f>
        <v/>
      </c>
      <c r="C18" t="inlineStr">
        <is>
          <t>s^-1</t>
        </is>
      </c>
    </row>
    <row r="19">
      <c r="A19" t="inlineStr">
        <is>
          <t>Viscosity at the wall (eta)</t>
        </is>
      </c>
      <c r="B19" s="5">
        <f>B9 * POWER(B18, B10 - 1)</f>
        <v/>
      </c>
      <c r="C19" t="inlineStr">
        <is>
          <t>Pa·s</t>
        </is>
      </c>
    </row>
    <row r="20">
      <c r="A20" t="inlineStr">
        <is>
          <t>Wall shear stress (tau_w)</t>
        </is>
      </c>
      <c r="B20" s="5">
        <f>B19 * B18</f>
        <v/>
      </c>
      <c r="C20" t="inlineStr">
        <is>
          <t>Pa</t>
        </is>
      </c>
    </row>
    <row r="21">
      <c r="A21" t="inlineStr">
        <is>
          <t>Required land length (L)</t>
        </is>
      </c>
      <c r="B21" s="5">
        <f>(B12 * B16) / (2 * B20)</f>
        <v/>
      </c>
      <c r="C21" t="inlineStr">
        <is>
          <t>m</t>
        </is>
      </c>
    </row>
    <row r="24">
      <c r="A24"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5"/>
    <row r="26"/>
    <row r="27"/>
    <row r="28"/>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4:C28"/>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2026-09-02T14:01:12Z</dcterms:created>
  <dcterms:modified xmlns:dcterms="http://purl.org/dc/terms/" xmlns:xsi="http://www.w3.org/2001/XMLSchema-instance" xsi:type="dcterms:W3CDTF">2026-09-02T14:01:12Z</dcterms:modified>
</cp:coreProperties>
</file>