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Forward Osmosis Water Flux Calculator</t>
        </is>
      </c>
    </row>
    <row r="4">
      <c r="A4" s="3" t="inlineStr">
        <is>
          <t>1. INPUT PARAMETERS</t>
        </is>
      </c>
    </row>
    <row r="5">
      <c r="A5" t="inlineStr">
        <is>
          <t>Feed solution mass concentration (C_feed)</t>
        </is>
      </c>
      <c r="B5" s="4" t="n">
        <v>50</v>
      </c>
      <c r="C5" t="inlineStr">
        <is>
          <t>g/L</t>
        </is>
      </c>
    </row>
    <row r="6">
      <c r="A6" t="inlineStr">
        <is>
          <t>Draw solution mass concentration (C_draw)</t>
        </is>
      </c>
      <c r="B6" s="4" t="n">
        <v>400</v>
      </c>
      <c r="C6" t="inlineStr">
        <is>
          <t>g/L</t>
        </is>
      </c>
    </row>
    <row r="7">
      <c r="A7" t="inlineStr">
        <is>
          <t>Temperature (T_celsius)</t>
        </is>
      </c>
      <c r="B7" s="4" t="n">
        <v>25</v>
      </c>
      <c r="C7" t="inlineStr">
        <is>
          <t>°C</t>
        </is>
      </c>
    </row>
    <row r="8">
      <c r="A8" t="inlineStr">
        <is>
          <t>Membrane water permeability coefficient (A)</t>
        </is>
      </c>
      <c r="B8" s="4" t="n">
        <v>1.5</v>
      </c>
      <c r="C8" t="inlineStr">
        <is>
          <t>L/m²·h·bar</t>
        </is>
      </c>
    </row>
    <row r="9">
      <c r="A9" t="inlineStr">
        <is>
          <t>Hydraulic pressure difference (Delta_P_hydraulic)</t>
        </is>
      </c>
      <c r="B9" s="4" t="n">
        <v>0</v>
      </c>
      <c r="C9" t="inlineStr">
        <is>
          <t>bar</t>
        </is>
      </c>
    </row>
    <row r="10">
      <c r="A10" t="inlineStr">
        <is>
          <t>Molar mass of solute (M_solute)</t>
        </is>
      </c>
      <c r="B10" s="4" t="n">
        <v>342.3</v>
      </c>
      <c r="C10" t="inlineStr">
        <is>
          <t>g/mol</t>
        </is>
      </c>
    </row>
    <row r="11">
      <c r="A11" t="inlineStr">
        <is>
          <t>Van't Hoff factor (i)</t>
        </is>
      </c>
      <c r="B11" s="4" t="n">
        <v>1</v>
      </c>
      <c r="C11" t="inlineStr">
        <is>
          <t>-</t>
        </is>
      </c>
    </row>
    <row r="12">
      <c r="A12" t="inlineStr">
        <is>
          <t>Gas constant (R)</t>
        </is>
      </c>
      <c r="B12" s="4" t="n">
        <v>0.08314000000000001</v>
      </c>
      <c r="C12" t="inlineStr">
        <is>
          <t>L·bar/mol·K</t>
        </is>
      </c>
    </row>
    <row r="14">
      <c r="A14" s="3" t="inlineStr">
        <is>
          <t>2. ENGINEERING OUTPUT</t>
        </is>
      </c>
    </row>
    <row r="15">
      <c r="A15" t="inlineStr">
        <is>
          <t>Absolute temperature (T)</t>
        </is>
      </c>
      <c r="B15" s="5">
        <f>B7 + 273.15</f>
        <v/>
      </c>
      <c r="C15" t="inlineStr">
        <is>
          <t>K</t>
        </is>
      </c>
    </row>
    <row r="16">
      <c r="A16" t="inlineStr">
        <is>
          <t>Feed molar concentration (C_feed_molar)</t>
        </is>
      </c>
      <c r="B16" s="5">
        <f>B5 / B10</f>
        <v/>
      </c>
      <c r="C16" t="inlineStr">
        <is>
          <t>mol/L</t>
        </is>
      </c>
    </row>
    <row r="17">
      <c r="A17" t="inlineStr">
        <is>
          <t>Draw molar concentration (C_draw_molar)</t>
        </is>
      </c>
      <c r="B17" s="5">
        <f>B6 / B10</f>
        <v/>
      </c>
      <c r="C17" t="inlineStr">
        <is>
          <t>mol/L</t>
        </is>
      </c>
    </row>
    <row r="18">
      <c r="A18" t="inlineStr">
        <is>
          <t>Feed osmotic pressure (pi_feed)</t>
        </is>
      </c>
      <c r="B18" s="5">
        <f>B11 * B16 * B12 * B15</f>
        <v/>
      </c>
      <c r="C18" t="inlineStr">
        <is>
          <t>bar</t>
        </is>
      </c>
    </row>
    <row r="19">
      <c r="A19" t="inlineStr">
        <is>
          <t>Draw osmotic pressure (pi_draw)</t>
        </is>
      </c>
      <c r="B19" s="5">
        <f>B11 * B17 * B12 * B15</f>
        <v/>
      </c>
      <c r="C19" t="inlineStr">
        <is>
          <t>bar</t>
        </is>
      </c>
    </row>
    <row r="20">
      <c r="A20" t="inlineStr">
        <is>
          <t>Osmotic pressure difference (Delta_pi)</t>
        </is>
      </c>
      <c r="B20" s="5">
        <f>B19 - B18</f>
        <v/>
      </c>
      <c r="C20" t="inlineStr">
        <is>
          <t>bar</t>
        </is>
      </c>
    </row>
    <row r="21">
      <c r="A21" t="inlineStr">
        <is>
          <t>Net driving pressure (Delta_P_net)</t>
        </is>
      </c>
      <c r="B21" s="5">
        <f>B20 - B9</f>
        <v/>
      </c>
      <c r="C21" t="inlineStr">
        <is>
          <t>bar</t>
        </is>
      </c>
    </row>
    <row r="22">
      <c r="A22" t="inlineStr">
        <is>
          <t>Ideal water flux (J_w)</t>
        </is>
      </c>
      <c r="B22" s="5">
        <f>B8 * B21</f>
        <v/>
      </c>
      <c r="C22" t="inlineStr">
        <is>
          <t>L/m²·h</t>
        </is>
      </c>
    </row>
    <row r="25">
      <c r="A2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6"/>
    <row r="27"/>
    <row r="28"/>
    <row r="2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5:C29"/>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2026-09-06T05:31:03Z</dcterms:created>
  <dcterms:modified xmlns:dcterms="http://purl.org/dc/terms/" xmlns:xsi="http://www.w3.org/2001/XMLSchema-instance" xsi:type="dcterms:W3CDTF">2026-09-06T05:31:03Z</dcterms:modified>
</cp:coreProperties>
</file>