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Head Space Volume Calculation</t>
        </is>
      </c>
    </row>
    <row r="4">
      <c r="A4" s="3" t="inlineStr">
        <is>
          <t>1. INPUT PARAMETERS</t>
        </is>
      </c>
    </row>
    <row r="5">
      <c r="A5" t="inlineStr">
        <is>
          <t>Container Volume (V_C)</t>
        </is>
      </c>
      <c r="B5" s="4" t="n">
        <v>500</v>
      </c>
      <c r="C5" t="inlineStr">
        <is>
          <t>mL</t>
        </is>
      </c>
    </row>
    <row r="6">
      <c r="A6" t="inlineStr">
        <is>
          <t>Headspace Percentage (HS_pct)</t>
        </is>
      </c>
      <c r="B6" s="4" t="n">
        <v>5</v>
      </c>
      <c r="C6" t="inlineStr">
        <is>
          <t>%</t>
        </is>
      </c>
    </row>
    <row r="7">
      <c r="A7" t="inlineStr">
        <is>
          <t>Initial Temperature (T_initial)</t>
        </is>
      </c>
      <c r="B7" s="4" t="n">
        <v>20</v>
      </c>
      <c r="C7" t="inlineStr">
        <is>
          <t>°C</t>
        </is>
      </c>
    </row>
    <row r="8">
      <c r="A8" t="inlineStr">
        <is>
          <t>Final Temperature (T_final)</t>
        </is>
      </c>
      <c r="B8" s="4" t="n">
        <v>85</v>
      </c>
      <c r="C8" t="inlineStr">
        <is>
          <t>°C</t>
        </is>
      </c>
    </row>
    <row r="9">
      <c r="A9" t="inlineStr">
        <is>
          <t>Coefficient of Thermal Expansion (beta)</t>
        </is>
      </c>
      <c r="B9" s="4" t="n">
        <v>0.00021</v>
      </c>
      <c r="C9" t="inlineStr">
        <is>
          <t>1/°C</t>
        </is>
      </c>
    </row>
    <row r="10">
      <c r="A10" t="inlineStr">
        <is>
          <t>Atmospheric Pressure (P_atm)</t>
        </is>
      </c>
      <c r="B10" s="4" t="n">
        <v>101.3</v>
      </c>
      <c r="C10" t="inlineStr">
        <is>
          <t>kPa</t>
        </is>
      </c>
    </row>
    <row r="11">
      <c r="A11" t="inlineStr">
        <is>
          <t>Vapor Pressure of Liquid (P_vap)</t>
        </is>
      </c>
      <c r="B11" s="4" t="n">
        <v>57.8</v>
      </c>
      <c r="C11" t="inlineStr">
        <is>
          <t>kPa</t>
        </is>
      </c>
    </row>
    <row r="13">
      <c r="A13" s="3" t="inlineStr">
        <is>
          <t>2. ENGINEERING OUTPUT</t>
        </is>
      </c>
    </row>
    <row r="14">
      <c r="A14" t="inlineStr">
        <is>
          <t>Initial Headspace Volume (V_HS_fill)</t>
        </is>
      </c>
      <c r="B14" s="5">
        <f>B5 * (B6 / 100)</f>
        <v/>
      </c>
      <c r="C14" t="inlineStr">
        <is>
          <t>mL</t>
        </is>
      </c>
    </row>
    <row r="15">
      <c r="A15" t="inlineStr">
        <is>
          <t>Initial Liquid Volume (V_L_fill)</t>
        </is>
      </c>
      <c r="B15" s="5">
        <f>B5 - B14</f>
        <v/>
      </c>
      <c r="C15" t="inlineStr">
        <is>
          <t>mL</t>
        </is>
      </c>
    </row>
    <row r="16">
      <c r="A16" t="inlineStr">
        <is>
          <t>Liquid Volume Change (dV_L)</t>
        </is>
      </c>
      <c r="B16" s="5">
        <f>B15 * B9 * (B8 - B7)</f>
        <v/>
      </c>
      <c r="C16" t="inlineStr">
        <is>
          <t>mL</t>
        </is>
      </c>
    </row>
    <row r="17">
      <c r="A17" t="inlineStr">
        <is>
          <t>Final Headspace Volume (V_HS_final)</t>
        </is>
      </c>
      <c r="B17" s="5">
        <f>B14 - B16</f>
        <v/>
      </c>
      <c r="C17" t="inlineStr">
        <is>
          <t>mL</t>
        </is>
      </c>
    </row>
    <row r="18">
      <c r="A18" t="inlineStr">
        <is>
          <t>Final Gas Pressure (P_gas_final)</t>
        </is>
      </c>
      <c r="B18" s="5">
        <f>B10 * (B14 / B17) * ((B8 + 273.15) / (B7 + 273.15))</f>
        <v/>
      </c>
      <c r="C18" t="inlineStr">
        <is>
          <t>kPa</t>
        </is>
      </c>
    </row>
    <row r="19">
      <c r="A19" t="inlineStr">
        <is>
          <t>Total Absolute Pressure (P_total)</t>
        </is>
      </c>
      <c r="B19" s="5">
        <f>B18 + B11</f>
        <v/>
      </c>
      <c r="C19" t="inlineStr">
        <is>
          <t>kPa</t>
        </is>
      </c>
    </row>
    <row r="20">
      <c r="A20" t="inlineStr">
        <is>
          <t>Gauge Pressure (P_gauge)</t>
        </is>
      </c>
      <c r="B20" s="5">
        <f>B19 - B10</f>
        <v/>
      </c>
      <c r="C20" t="inlineStr">
        <is>
          <t>kPa</t>
        </is>
      </c>
    </row>
    <row r="23">
      <c r="A23"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2026-09-27T04:04:24Z</dcterms:created>
  <dcterms:modified xmlns:dcterms="http://purl.org/dc/terms/" xmlns:xsi="http://www.w3.org/2001/XMLSchema-instance" xsi:type="dcterms:W3CDTF">2026-09-27T04:04:24Z</dcterms:modified>
</cp:coreProperties>
</file>